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s81.sharepoint.com/sites/PurchasingWarehouse/Shared Documents/General/SOLICITATIONS/FY2023-2024/Bid 9-2324 - K-5 ELA Wit &amp; Wisdom Adoption - Core Texts Mod 4/"/>
    </mc:Choice>
  </mc:AlternateContent>
  <xr:revisionPtr revIDLastSave="12" documentId="8_{B0B9A437-4BEC-49B3-8473-8F6A34EE2E19}" xr6:coauthVersionLast="47" xr6:coauthVersionMax="47" xr10:uidLastSave="{719CDA0D-5D9C-45DE-8A21-E107AEBD954C}"/>
  <bookViews>
    <workbookView xWindow="53652" yWindow="-10344" windowWidth="30936" windowHeight="17496" tabRatio="263" xr2:uid="{00000000-000D-0000-FFFF-FFFF00000000}"/>
  </bookViews>
  <sheets>
    <sheet name="SECTION IV" sheetId="1" r:id="rId1"/>
  </sheets>
  <definedNames>
    <definedName name="_xlnm._FilterDatabase" localSheetId="0" hidden="1">'SECTION IV'!$A$4:$V$33</definedName>
    <definedName name="_xlnm.Print_Titles" localSheetId="0">'SECTION IV'!$1:$4</definedName>
    <definedName name="Z_B586A60D_1148_4301_BE6F_15D2613A4386_.wvu.FilterData" localSheetId="0" hidden="1">'SECTION IV'!$A$4:$L$33</definedName>
    <definedName name="Z_B586A60D_1148_4301_BE6F_15D2613A4386_.wvu.PrintTitles" localSheetId="0" hidden="1">'SECTION IV'!$1:$4</definedName>
    <definedName name="Z_E4FFEA50_73D6_4353_92F8_3E77B3253238_.wvu.Cols" localSheetId="0" hidden="1">'SECTION IV'!$H:$L,'SECTION IV'!#REF!</definedName>
    <definedName name="Z_E4FFEA50_73D6_4353_92F8_3E77B3253238_.wvu.FilterData" localSheetId="0" hidden="1">'SECTION IV'!$A$4:$L$33</definedName>
    <definedName name="Z_E4FFEA50_73D6_4353_92F8_3E77B3253238_.wvu.PrintTitles" localSheetId="0" hidden="1">'SECTION IV'!$1:$4</definedName>
  </definedNames>
  <calcPr calcId="191029"/>
  <customWorkbookViews>
    <customWorkbookView name="Estimate" guid="{E4FFEA50-73D6-4353-92F8-3E77B3253238}" maximized="1" xWindow="-11" yWindow="-11" windowWidth="2582" windowHeight="1390" tabRatio="263" activeSheetId="1"/>
    <customWorkbookView name="All" guid="{B586A60D-1148-4301-BE6F-15D2613A4386}" xWindow="22" yWindow="63" windowWidth="3605" windowHeight="1093" tabRatio="2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9" i="1" l="1"/>
  <c r="K40" i="1" s="1"/>
  <c r="K41" i="1" s="1"/>
  <c r="D37" i="1"/>
  <c r="D36" i="1"/>
  <c r="D35" i="1"/>
  <c r="D33" i="1"/>
  <c r="D32" i="1"/>
  <c r="D31" i="1"/>
  <c r="D30" i="1"/>
  <c r="D28" i="1"/>
  <c r="D27" i="1"/>
  <c r="D25" i="1"/>
  <c r="D24" i="1"/>
  <c r="D6" i="1"/>
  <c r="D7" i="1"/>
  <c r="D8" i="1"/>
  <c r="D9" i="1"/>
  <c r="D10" i="1"/>
  <c r="D11" i="1"/>
  <c r="D13" i="1"/>
  <c r="D14" i="1"/>
  <c r="D15" i="1"/>
  <c r="D19" i="1"/>
  <c r="D22" i="1"/>
  <c r="D21" i="1"/>
  <c r="D20" i="1"/>
  <c r="D18" i="1"/>
</calcChain>
</file>

<file path=xl/sharedStrings.xml><?xml version="1.0" encoding="utf-8"?>
<sst xmlns="http://schemas.openxmlformats.org/spreadsheetml/2006/main" count="122" uniqueCount="59">
  <si>
    <t>SPOKANE PUBLIC SCHOOL DISTRICT 81</t>
  </si>
  <si>
    <t>Enter Response</t>
  </si>
  <si>
    <t>VENDOR:</t>
  </si>
  <si>
    <t>CONTACT:</t>
  </si>
  <si>
    <t>Line Item</t>
  </si>
  <si>
    <t>Type</t>
  </si>
  <si>
    <t>Unit Price</t>
  </si>
  <si>
    <t>Total Price</t>
  </si>
  <si>
    <t>Comments</t>
  </si>
  <si>
    <t>ISBN#</t>
  </si>
  <si>
    <t>TITLE</t>
  </si>
  <si>
    <t>Qty Needed</t>
  </si>
  <si>
    <t>Quantity Quoted</t>
  </si>
  <si>
    <t>Africa</t>
  </si>
  <si>
    <t>Antarctica</t>
  </si>
  <si>
    <t>Asia</t>
  </si>
  <si>
    <t>Australia</t>
  </si>
  <si>
    <t>Barefoot Books World Atlas</t>
  </si>
  <si>
    <t>Europe</t>
  </si>
  <si>
    <t>Introducing North America</t>
  </si>
  <si>
    <t>Moon Rope</t>
  </si>
  <si>
    <t>South America</t>
  </si>
  <si>
    <t>The Story of Ferdinand</t>
  </si>
  <si>
    <t>Why Mosquitoes Buzz in People's Ears: A West African Tale</t>
  </si>
  <si>
    <t>Book</t>
  </si>
  <si>
    <t>A Glass Slipper, Gold Sandal: A Worldwide Cinderella</t>
  </si>
  <si>
    <t>Adelita  A Mexican Cinderella Story</t>
  </si>
  <si>
    <t>Bigfoot Cinderrrrrella</t>
  </si>
  <si>
    <t>Cendrillon A Caribbean Cinderella</t>
  </si>
  <si>
    <t>Cinderella</t>
  </si>
  <si>
    <t>The Korean Cinderella</t>
  </si>
  <si>
    <t>The Rough-Face Girl</t>
  </si>
  <si>
    <t>Qty / Level</t>
  </si>
  <si>
    <t>A River of Words</t>
  </si>
  <si>
    <t>Action Jackson</t>
  </si>
  <si>
    <t>Alvin Ailey</t>
  </si>
  <si>
    <t>Emma's Rug</t>
  </si>
  <si>
    <t>When Marian Sang</t>
  </si>
  <si>
    <t>Gifts from the Gods Ancient Words and Wisdom</t>
  </si>
  <si>
    <t>Pushing up the Sky</t>
  </si>
  <si>
    <t>Understanding Greek Myths</t>
  </si>
  <si>
    <t>Walk Two Moons</t>
  </si>
  <si>
    <t>We Are the Ship: The Story of Negro League Baseball</t>
  </si>
  <si>
    <t>Bid 9-2324 - Section IV</t>
  </si>
  <si>
    <t>K-5 ELA Wit &amp; Wisdom Adoption - Core Texts Mod 4</t>
  </si>
  <si>
    <t>Bone Button Borscht</t>
  </si>
  <si>
    <t>Good Enough to Eat A Kid's Guide to Food and Nutrition</t>
  </si>
  <si>
    <t>Stone Soup An Old Tale</t>
  </si>
  <si>
    <t>The Digestive System</t>
  </si>
  <si>
    <t>The Vegetables We Eat</t>
  </si>
  <si>
    <t>GK</t>
  </si>
  <si>
    <t>G1</t>
  </si>
  <si>
    <t>G2</t>
  </si>
  <si>
    <t>G3</t>
  </si>
  <si>
    <t>G4</t>
  </si>
  <si>
    <t>G5</t>
  </si>
  <si>
    <t>SUBTOTAL</t>
  </si>
  <si>
    <t>SALES TAX</t>
  </si>
  <si>
    <t>GRANDTOTAL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</si>
</sst>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6"/>
      <color rgb="FFFF0000"/>
      <name val="Calibri"/>
      <family val="2"/>
    </font>
    <font>
      <b/>
      <sz val="16"/>
      <color indexed="8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4" fontId="3" fillId="0" borderId="8" xfId="1" applyFont="1" applyFill="1" applyBorder="1" applyAlignment="1" applyProtection="1">
      <alignment horizontal="justify" vertical="center"/>
    </xf>
    <xf numFmtId="3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4" fontId="3" fillId="0" borderId="7" xfId="1" applyFont="1" applyFill="1" applyBorder="1" applyAlignment="1" applyProtection="1">
      <alignment horizontal="justify" vertical="center"/>
    </xf>
    <xf numFmtId="3" fontId="16" fillId="0" borderId="8" xfId="0" applyNumberFormat="1" applyFont="1" applyBorder="1" applyAlignment="1">
      <alignment horizontal="center" vertical="center"/>
    </xf>
    <xf numFmtId="44" fontId="3" fillId="0" borderId="9" xfId="1" applyFont="1" applyFill="1" applyBorder="1" applyAlignment="1" applyProtection="1">
      <alignment horizontal="justify" vertical="center"/>
    </xf>
    <xf numFmtId="44" fontId="3" fillId="0" borderId="29" xfId="1" applyFont="1" applyBorder="1" applyAlignment="1" applyProtection="1">
      <alignment vertical="center"/>
    </xf>
    <xf numFmtId="0" fontId="3" fillId="0" borderId="29" xfId="0" applyFont="1" applyBorder="1" applyAlignment="1">
      <alignment horizontal="right" vertical="center"/>
    </xf>
    <xf numFmtId="9" fontId="3" fillId="3" borderId="29" xfId="2" applyFont="1" applyFill="1" applyBorder="1" applyAlignment="1" applyProtection="1">
      <alignment vertical="center"/>
    </xf>
    <xf numFmtId="44" fontId="18" fillId="4" borderId="29" xfId="1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44" fontId="11" fillId="5" borderId="8" xfId="1" applyFont="1" applyFill="1" applyBorder="1" applyAlignment="1" applyProtection="1">
      <alignment horizontal="justify" vertical="center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44" fontId="11" fillId="5" borderId="7" xfId="1" applyFont="1" applyFill="1" applyBorder="1" applyAlignment="1" applyProtection="1">
      <alignment horizontal="justify" vertical="center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44" fontId="11" fillId="5" borderId="9" xfId="1" applyFont="1" applyFill="1" applyBorder="1" applyAlignment="1" applyProtection="1">
      <alignment horizontal="justify" vertical="center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3" fillId="0" borderId="10" xfId="0" applyFont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4" fontId="3" fillId="5" borderId="8" xfId="1" applyFont="1" applyFill="1" applyBorder="1" applyAlignment="1" applyProtection="1">
      <alignment horizontal="justify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 applyProtection="1">
      <alignment horizontal="center" vertical="center"/>
      <protection hidden="1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4" fillId="5" borderId="26" xfId="0" applyFont="1" applyFill="1" applyBorder="1" applyAlignment="1" applyProtection="1">
      <alignment horizontal="center" vertical="center" wrapText="1"/>
      <protection hidden="1"/>
    </xf>
    <xf numFmtId="0" fontId="4" fillId="5" borderId="32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4">
    <cellStyle name="Currency" xfId="1" builtinId="4"/>
    <cellStyle name="Currency 2" xfId="3" xr:uid="{00000000-0005-0000-0000-000002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9D9D9"/>
      <color rgb="FFB7DEE8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L41"/>
  <sheetViews>
    <sheetView tabSelected="1" zoomScaleNormal="100" workbookViewId="0">
      <selection activeCell="P10" sqref="P10"/>
    </sheetView>
  </sheetViews>
  <sheetFormatPr defaultColWidth="9.36328125" defaultRowHeight="15.5" x14ac:dyDescent="0.35"/>
  <cols>
    <col min="1" max="1" width="4.6328125" style="10" customWidth="1"/>
    <col min="2" max="3" width="5.26953125" style="10" hidden="1" customWidth="1"/>
    <col min="4" max="4" width="9.453125" style="11" customWidth="1"/>
    <col min="5" max="5" width="13.90625" style="12" bestFit="1" customWidth="1"/>
    <col min="6" max="6" width="11" style="13" hidden="1" customWidth="1"/>
    <col min="7" max="7" width="47.453125" style="14" bestFit="1" customWidth="1"/>
    <col min="8" max="8" width="1.453125" style="6" customWidth="1"/>
    <col min="9" max="9" width="15.6328125" style="6" customWidth="1"/>
    <col min="10" max="10" width="11.6328125" style="6" customWidth="1"/>
    <col min="11" max="11" width="16.08984375" style="6" customWidth="1"/>
    <col min="12" max="12" width="25.6328125" style="6" customWidth="1"/>
    <col min="13" max="22" width="9.36328125" style="6" customWidth="1"/>
    <col min="23" max="16384" width="9.36328125" style="6"/>
  </cols>
  <sheetData>
    <row r="1" spans="1:12" ht="19.25" customHeight="1" thickTop="1" thickBot="1" x14ac:dyDescent="0.4">
      <c r="A1" s="51" t="s">
        <v>0</v>
      </c>
      <c r="B1" s="52"/>
      <c r="C1" s="52"/>
      <c r="D1" s="52"/>
      <c r="E1" s="52"/>
      <c r="F1" s="52"/>
      <c r="G1" s="52"/>
      <c r="H1" s="4"/>
      <c r="I1" s="53" t="s">
        <v>1</v>
      </c>
      <c r="J1" s="53"/>
      <c r="K1" s="53"/>
      <c r="L1" s="54"/>
    </row>
    <row r="2" spans="1:12" ht="24" thickTop="1" x14ac:dyDescent="0.35">
      <c r="A2" s="66" t="s">
        <v>43</v>
      </c>
      <c r="B2" s="67"/>
      <c r="C2" s="67"/>
      <c r="D2" s="67"/>
      <c r="E2" s="67"/>
      <c r="F2" s="67"/>
      <c r="G2" s="67"/>
      <c r="H2" s="7"/>
      <c r="I2" s="46" t="s">
        <v>2</v>
      </c>
      <c r="J2" s="61"/>
      <c r="K2" s="61"/>
      <c r="L2" s="62"/>
    </row>
    <row r="3" spans="1:12" ht="23.25" customHeight="1" thickBot="1" x14ac:dyDescent="0.4">
      <c r="A3" s="63" t="s">
        <v>44</v>
      </c>
      <c r="B3" s="64"/>
      <c r="C3" s="64"/>
      <c r="D3" s="65"/>
      <c r="E3" s="65"/>
      <c r="F3" s="65"/>
      <c r="G3" s="65"/>
      <c r="H3" s="7"/>
      <c r="I3" s="45" t="s">
        <v>3</v>
      </c>
      <c r="J3" s="59"/>
      <c r="K3" s="59"/>
      <c r="L3" s="60"/>
    </row>
    <row r="4" spans="1:12" ht="27" thickTop="1" thickBot="1" x14ac:dyDescent="0.4">
      <c r="A4" s="8" t="s">
        <v>4</v>
      </c>
      <c r="B4" s="8" t="s">
        <v>32</v>
      </c>
      <c r="C4" s="8" t="s">
        <v>32</v>
      </c>
      <c r="D4" s="16" t="s">
        <v>11</v>
      </c>
      <c r="E4" s="16" t="s">
        <v>9</v>
      </c>
      <c r="F4" s="9" t="s">
        <v>5</v>
      </c>
      <c r="G4" s="9" t="s">
        <v>10</v>
      </c>
      <c r="H4" s="5"/>
      <c r="I4" s="3" t="s">
        <v>12</v>
      </c>
      <c r="J4" s="1" t="s">
        <v>6</v>
      </c>
      <c r="K4" s="1" t="s">
        <v>7</v>
      </c>
      <c r="L4" s="2" t="s">
        <v>8</v>
      </c>
    </row>
    <row r="5" spans="1:12" ht="20" customHeight="1" thickTop="1" thickBot="1" x14ac:dyDescent="0.4">
      <c r="A5" s="17">
        <v>1</v>
      </c>
      <c r="B5" s="17" t="s">
        <v>50</v>
      </c>
      <c r="C5" s="17">
        <v>1</v>
      </c>
      <c r="D5" s="25">
        <v>2050</v>
      </c>
      <c r="E5" s="19">
        <v>9780531292754</v>
      </c>
      <c r="F5" s="20" t="s">
        <v>24</v>
      </c>
      <c r="G5" s="21" t="s">
        <v>13</v>
      </c>
      <c r="H5" s="22"/>
      <c r="I5" s="36"/>
      <c r="J5" s="37"/>
      <c r="K5" s="23" t="str">
        <f>IF($I5&gt;0,IF(J5&gt;0,$I5*J5,""),"")</f>
        <v/>
      </c>
      <c r="L5" s="43"/>
    </row>
    <row r="6" spans="1:12" ht="20" customHeight="1" thickTop="1" thickBot="1" x14ac:dyDescent="0.4">
      <c r="A6" s="17">
        <v>2</v>
      </c>
      <c r="B6" s="17" t="s">
        <v>50</v>
      </c>
      <c r="C6" s="17">
        <v>2</v>
      </c>
      <c r="D6" s="25">
        <f>D5</f>
        <v>2050</v>
      </c>
      <c r="E6" s="19">
        <v>9780531292761</v>
      </c>
      <c r="F6" s="20" t="s">
        <v>24</v>
      </c>
      <c r="G6" s="21" t="s">
        <v>14</v>
      </c>
      <c r="H6" s="22"/>
      <c r="I6" s="36"/>
      <c r="J6" s="37"/>
      <c r="K6" s="23" t="str">
        <f t="shared" ref="K6:K38" si="0">IF($I6&gt;0,IF(J6&gt;0,$I6*J6,""),"")</f>
        <v/>
      </c>
      <c r="L6" s="43"/>
    </row>
    <row r="7" spans="1:12" s="15" customFormat="1" ht="20" customHeight="1" thickTop="1" thickBot="1" x14ac:dyDescent="0.4">
      <c r="A7" s="17">
        <v>3</v>
      </c>
      <c r="B7" s="17" t="s">
        <v>50</v>
      </c>
      <c r="C7" s="17">
        <v>3</v>
      </c>
      <c r="D7" s="25">
        <f>D5</f>
        <v>2050</v>
      </c>
      <c r="E7" s="19">
        <v>9780531292778</v>
      </c>
      <c r="F7" s="20" t="s">
        <v>24</v>
      </c>
      <c r="G7" s="21" t="s">
        <v>15</v>
      </c>
      <c r="H7" s="47"/>
      <c r="I7" s="48"/>
      <c r="J7" s="49"/>
      <c r="K7" s="23" t="str">
        <f t="shared" si="0"/>
        <v/>
      </c>
      <c r="L7" s="50"/>
    </row>
    <row r="8" spans="1:12" ht="20" customHeight="1" thickTop="1" thickBot="1" x14ac:dyDescent="0.4">
      <c r="A8" s="17">
        <v>4</v>
      </c>
      <c r="B8" s="17" t="s">
        <v>50</v>
      </c>
      <c r="C8" s="17">
        <v>4</v>
      </c>
      <c r="D8" s="25">
        <f>D5</f>
        <v>2050</v>
      </c>
      <c r="E8" s="19">
        <v>9780531292785</v>
      </c>
      <c r="F8" s="20" t="s">
        <v>24</v>
      </c>
      <c r="G8" s="21" t="s">
        <v>16</v>
      </c>
      <c r="H8" s="22"/>
      <c r="I8" s="36"/>
      <c r="J8" s="37"/>
      <c r="K8" s="23" t="str">
        <f t="shared" si="0"/>
        <v/>
      </c>
      <c r="L8" s="43"/>
    </row>
    <row r="9" spans="1:12" ht="20" customHeight="1" thickTop="1" thickBot="1" x14ac:dyDescent="0.4">
      <c r="A9" s="17">
        <v>5</v>
      </c>
      <c r="B9" s="17" t="s">
        <v>50</v>
      </c>
      <c r="C9" s="17">
        <v>5</v>
      </c>
      <c r="D9" s="25">
        <f>D5</f>
        <v>2050</v>
      </c>
      <c r="E9" s="19">
        <v>9781846863332</v>
      </c>
      <c r="F9" s="20" t="s">
        <v>24</v>
      </c>
      <c r="G9" s="21" t="s">
        <v>17</v>
      </c>
      <c r="H9" s="22"/>
      <c r="I9" s="36"/>
      <c r="J9" s="37"/>
      <c r="K9" s="23" t="str">
        <f t="shared" si="0"/>
        <v/>
      </c>
      <c r="L9" s="43"/>
    </row>
    <row r="10" spans="1:12" ht="20" customHeight="1" thickTop="1" thickBot="1" x14ac:dyDescent="0.4">
      <c r="A10" s="17">
        <v>6</v>
      </c>
      <c r="B10" s="17" t="s">
        <v>50</v>
      </c>
      <c r="C10" s="17">
        <v>6</v>
      </c>
      <c r="D10" s="25">
        <f>D5</f>
        <v>2050</v>
      </c>
      <c r="E10" s="19">
        <v>9780531292792</v>
      </c>
      <c r="F10" s="20" t="s">
        <v>24</v>
      </c>
      <c r="G10" s="21" t="s">
        <v>18</v>
      </c>
      <c r="H10" s="22"/>
      <c r="I10" s="36"/>
      <c r="J10" s="37"/>
      <c r="K10" s="23" t="str">
        <f t="shared" si="0"/>
        <v/>
      </c>
      <c r="L10" s="43"/>
    </row>
    <row r="11" spans="1:12" ht="20" customHeight="1" thickTop="1" thickBot="1" x14ac:dyDescent="0.4">
      <c r="A11" s="17">
        <v>7</v>
      </c>
      <c r="B11" s="17" t="s">
        <v>50</v>
      </c>
      <c r="C11" s="17">
        <v>7</v>
      </c>
      <c r="D11" s="25">
        <f>D5</f>
        <v>2050</v>
      </c>
      <c r="E11" s="19">
        <v>9781432980511</v>
      </c>
      <c r="F11" s="20" t="s">
        <v>24</v>
      </c>
      <c r="G11" s="21" t="s">
        <v>19</v>
      </c>
      <c r="H11" s="22"/>
      <c r="I11" s="36"/>
      <c r="J11" s="37"/>
      <c r="K11" s="23" t="str">
        <f t="shared" si="0"/>
        <v/>
      </c>
      <c r="L11" s="43"/>
    </row>
    <row r="12" spans="1:12" ht="20" customHeight="1" thickTop="1" thickBot="1" x14ac:dyDescent="0.4">
      <c r="A12" s="17">
        <v>8</v>
      </c>
      <c r="B12" s="17" t="s">
        <v>50</v>
      </c>
      <c r="C12" s="17">
        <v>8</v>
      </c>
      <c r="D12" s="25">
        <v>150</v>
      </c>
      <c r="E12" s="19">
        <v>9780152017026</v>
      </c>
      <c r="F12" s="20" t="s">
        <v>24</v>
      </c>
      <c r="G12" s="21" t="s">
        <v>20</v>
      </c>
      <c r="H12" s="22"/>
      <c r="I12" s="38"/>
      <c r="J12" s="37"/>
      <c r="K12" s="23" t="str">
        <f t="shared" si="0"/>
        <v/>
      </c>
      <c r="L12" s="43"/>
    </row>
    <row r="13" spans="1:12" ht="20" customHeight="1" thickTop="1" thickBot="1" x14ac:dyDescent="0.4">
      <c r="A13" s="17">
        <v>9</v>
      </c>
      <c r="B13" s="17" t="s">
        <v>50</v>
      </c>
      <c r="C13" s="17">
        <v>9</v>
      </c>
      <c r="D13" s="26">
        <f>D5</f>
        <v>2050</v>
      </c>
      <c r="E13" s="27">
        <v>9780531292815</v>
      </c>
      <c r="F13" s="20" t="s">
        <v>24</v>
      </c>
      <c r="G13" s="28" t="s">
        <v>21</v>
      </c>
      <c r="H13" s="22"/>
      <c r="I13" s="39"/>
      <c r="J13" s="40"/>
      <c r="K13" s="29" t="str">
        <f t="shared" si="0"/>
        <v/>
      </c>
      <c r="L13" s="44"/>
    </row>
    <row r="14" spans="1:12" ht="20" customHeight="1" thickTop="1" thickBot="1" x14ac:dyDescent="0.4">
      <c r="A14" s="17">
        <v>10</v>
      </c>
      <c r="B14" s="17" t="s">
        <v>50</v>
      </c>
      <c r="C14" s="17">
        <v>10</v>
      </c>
      <c r="D14" s="26">
        <f>D12</f>
        <v>150</v>
      </c>
      <c r="E14" s="27">
        <v>9780448456942</v>
      </c>
      <c r="F14" s="20" t="s">
        <v>24</v>
      </c>
      <c r="G14" s="28" t="s">
        <v>22</v>
      </c>
      <c r="H14" s="22"/>
      <c r="I14" s="39"/>
      <c r="J14" s="40"/>
      <c r="K14" s="29" t="str">
        <f t="shared" si="0"/>
        <v/>
      </c>
      <c r="L14" s="44"/>
    </row>
    <row r="15" spans="1:12" ht="20" customHeight="1" thickTop="1" thickBot="1" x14ac:dyDescent="0.4">
      <c r="A15" s="17">
        <v>11</v>
      </c>
      <c r="B15" s="17" t="s">
        <v>50</v>
      </c>
      <c r="C15" s="17">
        <v>11</v>
      </c>
      <c r="D15" s="25">
        <f>D12</f>
        <v>150</v>
      </c>
      <c r="E15" s="19">
        <v>9780140549058</v>
      </c>
      <c r="F15" s="20" t="s">
        <v>24</v>
      </c>
      <c r="G15" s="21" t="s">
        <v>23</v>
      </c>
      <c r="H15" s="22"/>
      <c r="I15" s="36"/>
      <c r="J15" s="37"/>
      <c r="K15" s="23" t="str">
        <f t="shared" si="0"/>
        <v/>
      </c>
      <c r="L15" s="43"/>
    </row>
    <row r="16" spans="1:12" ht="20" customHeight="1" thickTop="1" thickBot="1" x14ac:dyDescent="0.4">
      <c r="A16" s="17">
        <v>12</v>
      </c>
      <c r="B16" s="17" t="s">
        <v>51</v>
      </c>
      <c r="C16" s="17">
        <v>1</v>
      </c>
      <c r="D16" s="25">
        <v>150</v>
      </c>
      <c r="E16" s="19">
        <v>9780805079531</v>
      </c>
      <c r="F16" s="20" t="s">
        <v>24</v>
      </c>
      <c r="G16" s="21" t="s">
        <v>25</v>
      </c>
      <c r="H16" s="22"/>
      <c r="I16" s="36"/>
      <c r="J16" s="37"/>
      <c r="K16" s="23" t="str">
        <f t="shared" si="0"/>
        <v/>
      </c>
      <c r="L16" s="43"/>
    </row>
    <row r="17" spans="1:12" ht="20" customHeight="1" thickTop="1" thickBot="1" x14ac:dyDescent="0.4">
      <c r="A17" s="17">
        <v>13</v>
      </c>
      <c r="B17" s="17" t="s">
        <v>51</v>
      </c>
      <c r="C17" s="17">
        <v>2</v>
      </c>
      <c r="D17" s="25">
        <v>2100</v>
      </c>
      <c r="E17" s="19">
        <v>9780142401873</v>
      </c>
      <c r="F17" s="20" t="s">
        <v>24</v>
      </c>
      <c r="G17" s="21" t="s">
        <v>26</v>
      </c>
      <c r="H17" s="22"/>
      <c r="I17" s="36"/>
      <c r="J17" s="37"/>
      <c r="K17" s="23" t="str">
        <f t="shared" si="0"/>
        <v/>
      </c>
      <c r="L17" s="43"/>
    </row>
    <row r="18" spans="1:12" ht="20" customHeight="1" thickTop="1" thickBot="1" x14ac:dyDescent="0.4">
      <c r="A18" s="17">
        <v>14</v>
      </c>
      <c r="B18" s="17" t="s">
        <v>51</v>
      </c>
      <c r="C18" s="17">
        <v>3</v>
      </c>
      <c r="D18" s="30">
        <f>D17</f>
        <v>2100</v>
      </c>
      <c r="E18" s="19">
        <v>9780698118713</v>
      </c>
      <c r="F18" s="20" t="s">
        <v>24</v>
      </c>
      <c r="G18" s="21" t="s">
        <v>27</v>
      </c>
      <c r="H18" s="22"/>
      <c r="I18" s="36"/>
      <c r="J18" s="37"/>
      <c r="K18" s="23" t="str">
        <f t="shared" si="0"/>
        <v/>
      </c>
      <c r="L18" s="43"/>
    </row>
    <row r="19" spans="1:12" ht="20" customHeight="1" thickTop="1" thickBot="1" x14ac:dyDescent="0.4">
      <c r="A19" s="17">
        <v>15</v>
      </c>
      <c r="B19" s="17" t="s">
        <v>51</v>
      </c>
      <c r="C19" s="17">
        <v>4</v>
      </c>
      <c r="D19" s="18">
        <f>D16</f>
        <v>150</v>
      </c>
      <c r="E19" s="19">
        <v>9780689848889</v>
      </c>
      <c r="F19" s="20" t="s">
        <v>24</v>
      </c>
      <c r="G19" s="21" t="s">
        <v>28</v>
      </c>
      <c r="H19" s="22"/>
      <c r="I19" s="36"/>
      <c r="J19" s="37"/>
      <c r="K19" s="23" t="str">
        <f t="shared" si="0"/>
        <v/>
      </c>
      <c r="L19" s="43"/>
    </row>
    <row r="20" spans="1:12" ht="20" customHeight="1" thickTop="1" thickBot="1" x14ac:dyDescent="0.4">
      <c r="A20" s="17">
        <v>16</v>
      </c>
      <c r="B20" s="17" t="s">
        <v>51</v>
      </c>
      <c r="C20" s="17">
        <v>5</v>
      </c>
      <c r="D20" s="18">
        <f>D17</f>
        <v>2100</v>
      </c>
      <c r="E20" s="19">
        <v>9780689814747</v>
      </c>
      <c r="F20" s="20" t="s">
        <v>24</v>
      </c>
      <c r="G20" s="21" t="s">
        <v>29</v>
      </c>
      <c r="H20" s="22"/>
      <c r="I20" s="36"/>
      <c r="J20" s="37"/>
      <c r="K20" s="23" t="str">
        <f t="shared" si="0"/>
        <v/>
      </c>
      <c r="L20" s="43"/>
    </row>
    <row r="21" spans="1:12" ht="20" customHeight="1" thickTop="1" thickBot="1" x14ac:dyDescent="0.4">
      <c r="A21" s="17">
        <v>17</v>
      </c>
      <c r="B21" s="17" t="s">
        <v>51</v>
      </c>
      <c r="C21" s="17">
        <v>6</v>
      </c>
      <c r="D21" s="18">
        <f>D17</f>
        <v>2100</v>
      </c>
      <c r="E21" s="19">
        <v>9780064433976</v>
      </c>
      <c r="F21" s="20" t="s">
        <v>24</v>
      </c>
      <c r="G21" s="21" t="s">
        <v>30</v>
      </c>
      <c r="H21" s="22"/>
      <c r="I21" s="36"/>
      <c r="J21" s="37"/>
      <c r="K21" s="23" t="str">
        <f t="shared" si="0"/>
        <v/>
      </c>
      <c r="L21" s="43"/>
    </row>
    <row r="22" spans="1:12" ht="20" customHeight="1" thickTop="1" thickBot="1" x14ac:dyDescent="0.4">
      <c r="A22" s="17">
        <v>18</v>
      </c>
      <c r="B22" s="17" t="s">
        <v>51</v>
      </c>
      <c r="C22" s="17">
        <v>7</v>
      </c>
      <c r="D22" s="18">
        <f>D16</f>
        <v>150</v>
      </c>
      <c r="E22" s="19">
        <v>9780698116269</v>
      </c>
      <c r="F22" s="20" t="s">
        <v>24</v>
      </c>
      <c r="G22" s="21" t="s">
        <v>31</v>
      </c>
      <c r="H22" s="22"/>
      <c r="I22" s="36"/>
      <c r="J22" s="37"/>
      <c r="K22" s="23" t="str">
        <f t="shared" si="0"/>
        <v/>
      </c>
      <c r="L22" s="43"/>
    </row>
    <row r="23" spans="1:12" ht="20" customHeight="1" thickTop="1" thickBot="1" x14ac:dyDescent="0.4">
      <c r="A23" s="17">
        <v>19</v>
      </c>
      <c r="B23" s="17" t="s">
        <v>52</v>
      </c>
      <c r="C23" s="17">
        <v>1</v>
      </c>
      <c r="D23" s="18">
        <v>2200</v>
      </c>
      <c r="E23" s="19">
        <v>9781550743265</v>
      </c>
      <c r="F23" s="20" t="s">
        <v>24</v>
      </c>
      <c r="G23" s="21" t="s">
        <v>45</v>
      </c>
      <c r="H23" s="22"/>
      <c r="I23" s="36"/>
      <c r="J23" s="37"/>
      <c r="K23" s="23" t="str">
        <f t="shared" si="0"/>
        <v/>
      </c>
      <c r="L23" s="43"/>
    </row>
    <row r="24" spans="1:12" ht="20" customHeight="1" thickTop="1" thickBot="1" x14ac:dyDescent="0.4">
      <c r="A24" s="17">
        <v>20</v>
      </c>
      <c r="B24" s="17" t="s">
        <v>52</v>
      </c>
      <c r="C24" s="17">
        <v>2</v>
      </c>
      <c r="D24" s="18">
        <f>D23</f>
        <v>2200</v>
      </c>
      <c r="E24" s="19">
        <v>9780064451741</v>
      </c>
      <c r="F24" s="20" t="s">
        <v>24</v>
      </c>
      <c r="G24" s="21" t="s">
        <v>46</v>
      </c>
      <c r="H24" s="22"/>
      <c r="I24" s="36"/>
      <c r="J24" s="37"/>
      <c r="K24" s="23" t="str">
        <f t="shared" si="0"/>
        <v/>
      </c>
      <c r="L24" s="43"/>
    </row>
    <row r="25" spans="1:12" ht="20" customHeight="1" thickTop="1" thickBot="1" x14ac:dyDescent="0.4">
      <c r="A25" s="17">
        <v>21</v>
      </c>
      <c r="B25" s="17" t="s">
        <v>52</v>
      </c>
      <c r="C25" s="17">
        <v>3</v>
      </c>
      <c r="D25" s="18">
        <f>D23</f>
        <v>2200</v>
      </c>
      <c r="E25" s="19">
        <v>9780689711039</v>
      </c>
      <c r="F25" s="20" t="s">
        <v>24</v>
      </c>
      <c r="G25" s="21" t="s">
        <v>47</v>
      </c>
      <c r="H25" s="22"/>
      <c r="I25" s="41"/>
      <c r="J25" s="42"/>
      <c r="K25" s="31" t="str">
        <f t="shared" si="0"/>
        <v/>
      </c>
      <c r="L25" s="43"/>
    </row>
    <row r="26" spans="1:12" ht="20" customHeight="1" thickTop="1" thickBot="1" x14ac:dyDescent="0.4">
      <c r="A26" s="17">
        <v>22</v>
      </c>
      <c r="B26" s="17" t="s">
        <v>52</v>
      </c>
      <c r="C26" s="17">
        <v>4</v>
      </c>
      <c r="D26" s="25">
        <v>160</v>
      </c>
      <c r="E26" s="19">
        <v>9781433336775</v>
      </c>
      <c r="F26" s="20" t="s">
        <v>24</v>
      </c>
      <c r="G26" s="21" t="s">
        <v>48</v>
      </c>
      <c r="H26" s="22"/>
      <c r="I26" s="36"/>
      <c r="J26" s="37"/>
      <c r="K26" s="23" t="str">
        <f t="shared" si="0"/>
        <v/>
      </c>
      <c r="L26" s="43"/>
    </row>
    <row r="27" spans="1:12" ht="20" customHeight="1" thickTop="1" thickBot="1" x14ac:dyDescent="0.4">
      <c r="A27" s="17">
        <v>23</v>
      </c>
      <c r="B27" s="17" t="s">
        <v>52</v>
      </c>
      <c r="C27" s="17">
        <v>5</v>
      </c>
      <c r="D27" s="25">
        <f>D23</f>
        <v>2200</v>
      </c>
      <c r="E27" s="19">
        <v>9780531207314</v>
      </c>
      <c r="F27" s="20" t="s">
        <v>24</v>
      </c>
      <c r="G27" s="21" t="s">
        <v>48</v>
      </c>
      <c r="H27" s="22"/>
      <c r="I27" s="36"/>
      <c r="J27" s="37"/>
      <c r="K27" s="23" t="str">
        <f t="shared" si="0"/>
        <v/>
      </c>
      <c r="L27" s="43"/>
    </row>
    <row r="28" spans="1:12" ht="20" customHeight="1" thickTop="1" thickBot="1" x14ac:dyDescent="0.4">
      <c r="A28" s="17">
        <v>24</v>
      </c>
      <c r="B28" s="17" t="s">
        <v>52</v>
      </c>
      <c r="C28" s="17">
        <v>6</v>
      </c>
      <c r="D28" s="25">
        <f>D23</f>
        <v>2200</v>
      </c>
      <c r="E28" s="19">
        <v>9780823421534</v>
      </c>
      <c r="F28" s="20" t="s">
        <v>24</v>
      </c>
      <c r="G28" s="21" t="s">
        <v>49</v>
      </c>
      <c r="H28" s="22"/>
      <c r="I28" s="36"/>
      <c r="J28" s="37"/>
      <c r="K28" s="23" t="str">
        <f t="shared" si="0"/>
        <v/>
      </c>
      <c r="L28" s="43"/>
    </row>
    <row r="29" spans="1:12" ht="20" customHeight="1" thickTop="1" thickBot="1" x14ac:dyDescent="0.4">
      <c r="A29" s="17">
        <v>25</v>
      </c>
      <c r="B29" s="17" t="s">
        <v>53</v>
      </c>
      <c r="C29" s="17">
        <v>1</v>
      </c>
      <c r="D29" s="30">
        <v>3225</v>
      </c>
      <c r="E29" s="19">
        <v>9780802853028</v>
      </c>
      <c r="F29" s="20" t="s">
        <v>24</v>
      </c>
      <c r="G29" s="21" t="s">
        <v>33</v>
      </c>
      <c r="H29" s="22"/>
      <c r="I29" s="36"/>
      <c r="J29" s="37"/>
      <c r="K29" s="23" t="str">
        <f t="shared" si="0"/>
        <v/>
      </c>
      <c r="L29" s="43"/>
    </row>
    <row r="30" spans="1:12" ht="20" customHeight="1" thickTop="1" thickBot="1" x14ac:dyDescent="0.4">
      <c r="A30" s="17">
        <v>26</v>
      </c>
      <c r="B30" s="17" t="s">
        <v>53</v>
      </c>
      <c r="C30" s="17">
        <v>2</v>
      </c>
      <c r="D30" s="24">
        <f>D29</f>
        <v>3225</v>
      </c>
      <c r="E30" s="19">
        <v>9780312367510</v>
      </c>
      <c r="F30" s="20" t="s">
        <v>24</v>
      </c>
      <c r="G30" s="21" t="s">
        <v>34</v>
      </c>
      <c r="H30" s="22"/>
      <c r="I30" s="36"/>
      <c r="J30" s="37"/>
      <c r="K30" s="23" t="str">
        <f t="shared" si="0"/>
        <v/>
      </c>
      <c r="L30" s="43"/>
    </row>
    <row r="31" spans="1:12" ht="20" customHeight="1" thickTop="1" thickBot="1" x14ac:dyDescent="0.4">
      <c r="A31" s="17">
        <v>27</v>
      </c>
      <c r="B31" s="17" t="s">
        <v>53</v>
      </c>
      <c r="C31" s="17">
        <v>3</v>
      </c>
      <c r="D31" s="24">
        <f>D29</f>
        <v>3225</v>
      </c>
      <c r="E31" s="19">
        <v>9780786810772</v>
      </c>
      <c r="F31" s="20" t="s">
        <v>24</v>
      </c>
      <c r="G31" s="21" t="s">
        <v>35</v>
      </c>
      <c r="H31" s="22"/>
      <c r="I31" s="36"/>
      <c r="J31" s="37"/>
      <c r="K31" s="23" t="str">
        <f t="shared" si="0"/>
        <v/>
      </c>
      <c r="L31" s="43"/>
    </row>
    <row r="32" spans="1:12" ht="20" customHeight="1" thickTop="1" thickBot="1" x14ac:dyDescent="0.4">
      <c r="A32" s="17">
        <v>28</v>
      </c>
      <c r="B32" s="17" t="s">
        <v>53</v>
      </c>
      <c r="C32" s="17">
        <v>4</v>
      </c>
      <c r="D32" s="24">
        <f>D29</f>
        <v>3225</v>
      </c>
      <c r="E32" s="19">
        <v>9780618335237</v>
      </c>
      <c r="F32" s="20" t="s">
        <v>24</v>
      </c>
      <c r="G32" s="21" t="s">
        <v>36</v>
      </c>
      <c r="H32" s="22"/>
      <c r="I32" s="36"/>
      <c r="J32" s="37"/>
      <c r="K32" s="23" t="str">
        <f t="shared" si="0"/>
        <v/>
      </c>
      <c r="L32" s="43"/>
    </row>
    <row r="33" spans="1:12" ht="20" customHeight="1" thickTop="1" thickBot="1" x14ac:dyDescent="0.4">
      <c r="A33" s="17">
        <v>29</v>
      </c>
      <c r="B33" s="17" t="s">
        <v>53</v>
      </c>
      <c r="C33" s="17">
        <v>5</v>
      </c>
      <c r="D33" s="24">
        <f>D29</f>
        <v>3225</v>
      </c>
      <c r="E33" s="19">
        <v>9780439269674</v>
      </c>
      <c r="F33" s="20" t="s">
        <v>24</v>
      </c>
      <c r="G33" s="21" t="s">
        <v>37</v>
      </c>
      <c r="H33" s="22"/>
      <c r="I33" s="36"/>
      <c r="J33" s="37"/>
      <c r="K33" s="23" t="str">
        <f t="shared" si="0"/>
        <v/>
      </c>
      <c r="L33" s="43"/>
    </row>
    <row r="34" spans="1:12" ht="20" customHeight="1" thickTop="1" thickBot="1" x14ac:dyDescent="0.4">
      <c r="A34" s="17">
        <v>30</v>
      </c>
      <c r="B34" s="17" t="s">
        <v>54</v>
      </c>
      <c r="C34" s="17">
        <v>1</v>
      </c>
      <c r="D34" s="18">
        <v>3325</v>
      </c>
      <c r="E34" s="19">
        <v>9780544810860</v>
      </c>
      <c r="F34" s="20" t="s">
        <v>24</v>
      </c>
      <c r="G34" s="21" t="s">
        <v>38</v>
      </c>
      <c r="H34" s="22"/>
      <c r="I34" s="36"/>
      <c r="J34" s="37"/>
      <c r="K34" s="23" t="str">
        <f t="shared" si="0"/>
        <v/>
      </c>
      <c r="L34" s="43"/>
    </row>
    <row r="35" spans="1:12" ht="20" customHeight="1" thickTop="1" thickBot="1" x14ac:dyDescent="0.4">
      <c r="A35" s="17">
        <v>31</v>
      </c>
      <c r="B35" s="17" t="s">
        <v>54</v>
      </c>
      <c r="C35" s="17">
        <v>2</v>
      </c>
      <c r="D35" s="18">
        <f>D34</f>
        <v>3325</v>
      </c>
      <c r="E35" s="19">
        <v>9780803721685</v>
      </c>
      <c r="F35" s="20" t="s">
        <v>24</v>
      </c>
      <c r="G35" s="21" t="s">
        <v>39</v>
      </c>
      <c r="H35" s="22"/>
      <c r="I35" s="36"/>
      <c r="J35" s="37"/>
      <c r="K35" s="23" t="str">
        <f t="shared" si="0"/>
        <v/>
      </c>
      <c r="L35" s="43"/>
    </row>
    <row r="36" spans="1:12" ht="20" customHeight="1" thickTop="1" thickBot="1" x14ac:dyDescent="0.4">
      <c r="A36" s="17">
        <v>32</v>
      </c>
      <c r="B36" s="17" t="s">
        <v>54</v>
      </c>
      <c r="C36" s="17">
        <v>3</v>
      </c>
      <c r="D36" s="18">
        <f>D34</f>
        <v>3325</v>
      </c>
      <c r="E36" s="19">
        <v>9780778745143</v>
      </c>
      <c r="F36" s="20" t="s">
        <v>24</v>
      </c>
      <c r="G36" s="21" t="s">
        <v>40</v>
      </c>
      <c r="H36" s="22"/>
      <c r="I36" s="36"/>
      <c r="J36" s="37"/>
      <c r="K36" s="23" t="str">
        <f t="shared" si="0"/>
        <v/>
      </c>
      <c r="L36" s="43"/>
    </row>
    <row r="37" spans="1:12" ht="20" customHeight="1" thickTop="1" thickBot="1" x14ac:dyDescent="0.4">
      <c r="A37" s="17">
        <v>33</v>
      </c>
      <c r="B37" s="17" t="s">
        <v>54</v>
      </c>
      <c r="C37" s="17">
        <v>4</v>
      </c>
      <c r="D37" s="18">
        <f>D34</f>
        <v>3325</v>
      </c>
      <c r="E37" s="19">
        <v>9780064405171</v>
      </c>
      <c r="F37" s="20" t="s">
        <v>24</v>
      </c>
      <c r="G37" s="21" t="s">
        <v>41</v>
      </c>
      <c r="H37" s="22"/>
      <c r="I37" s="36"/>
      <c r="J37" s="37"/>
      <c r="K37" s="23" t="str">
        <f t="shared" si="0"/>
        <v/>
      </c>
      <c r="L37" s="43"/>
    </row>
    <row r="38" spans="1:12" ht="20" customHeight="1" thickTop="1" thickBot="1" x14ac:dyDescent="0.4">
      <c r="A38" s="17">
        <v>34</v>
      </c>
      <c r="B38" s="17" t="s">
        <v>55</v>
      </c>
      <c r="C38" s="17">
        <v>1</v>
      </c>
      <c r="D38" s="18">
        <v>3400</v>
      </c>
      <c r="E38" s="19">
        <v>9780786808328</v>
      </c>
      <c r="F38" s="20" t="s">
        <v>24</v>
      </c>
      <c r="G38" s="21" t="s">
        <v>42</v>
      </c>
      <c r="H38" s="22"/>
      <c r="I38" s="36"/>
      <c r="J38" s="37"/>
      <c r="K38" s="23" t="str">
        <f t="shared" si="0"/>
        <v/>
      </c>
      <c r="L38" s="43"/>
    </row>
    <row r="39" spans="1:12" ht="16.5" thickTop="1" thickBot="1" x14ac:dyDescent="0.4">
      <c r="I39" s="55" t="s">
        <v>56</v>
      </c>
      <c r="J39" s="56"/>
      <c r="K39" s="32">
        <f>SUBTOTAL(9,K5:K38)</f>
        <v>0</v>
      </c>
    </row>
    <row r="40" spans="1:12" ht="16" thickBot="1" x14ac:dyDescent="0.4">
      <c r="I40" s="33" t="s">
        <v>57</v>
      </c>
      <c r="J40" s="34">
        <v>0.09</v>
      </c>
      <c r="K40" s="32">
        <f>K39*J40</f>
        <v>0</v>
      </c>
    </row>
    <row r="41" spans="1:12" ht="16" thickBot="1" x14ac:dyDescent="0.4">
      <c r="I41" s="57" t="s">
        <v>58</v>
      </c>
      <c r="J41" s="58"/>
      <c r="K41" s="35">
        <f>K40+K39</f>
        <v>0</v>
      </c>
    </row>
  </sheetData>
  <sheetProtection algorithmName="SHA-512" hashValue="ZejjRGVxx2dEkQQBZWSEEywvxhMy4lgOuX1zUiHYBFJmdDodvgaLqTcTJtNrSnAfLJvNcqyR0Qvb5QCP43Q+1g==" saltValue="I5gkE3/4YQHiHnUzRveibw==" spinCount="100000" sheet="1"/>
  <customSheetViews>
    <customSheetView guid="{E4FFEA50-73D6-4353-92F8-3E77B3253238}" fitToPage="1" hiddenColumns="1">
      <pane xSplit="15" ySplit="4" topLeftCell="P6" activePane="bottomRight" state="frozen"/>
      <selection pane="bottomRight" activeCell="K6" sqref="K6"/>
      <rowBreaks count="7" manualBreakCount="7">
        <brk id="13" max="16383" man="1"/>
        <brk id="22" max="16383" man="1"/>
        <brk id="34" max="16383" man="1"/>
        <brk id="60" max="16383" man="1"/>
        <brk id="76" max="16383" man="1"/>
        <brk id="128" max="16383" man="1"/>
        <brk id="151" max="16383" man="1"/>
      </rowBreaks>
      <pageMargins left="0.5" right="0" top="0.5" bottom="0.5" header="0" footer="0"/>
      <pageSetup scale="60" firstPageNumber="8" fitToHeight="0" pageOrder="overThenDown" orientation="landscape" r:id="rId1"/>
      <headerFooter>
        <oddFooter>&amp;CPage &amp;P OF &amp;N</oddFooter>
      </headerFooter>
    </customSheetView>
    <customSheetView guid="{B586A60D-1148-4301-BE6F-15D2613A4386}" fitToPage="1">
      <pane xSplit="26" ySplit="5" topLeftCell="AA6" activePane="bottomRight" state="frozen"/>
      <selection pane="bottomRight" activeCell="AA6" sqref="AA6"/>
      <rowBreaks count="4" manualBreakCount="4">
        <brk id="42" max="16383" man="1"/>
        <brk id="63" max="16383" man="1"/>
        <brk id="116" max="16383" man="1"/>
        <brk id="149" max="16383" man="1"/>
      </rowBreaks>
      <pageMargins left="0" right="0" top="0" bottom="0" header="0" footer="0"/>
      <pageSetup scale="61" firstPageNumber="8" fitToHeight="0" pageOrder="overThenDown" orientation="landscape" r:id="rId2"/>
      <headerFooter>
        <oddFooter>&amp;CPage &amp;P OF &amp;N</oddFooter>
      </headerFooter>
    </customSheetView>
  </customSheetViews>
  <mergeCells count="8">
    <mergeCell ref="A1:G1"/>
    <mergeCell ref="I1:L1"/>
    <mergeCell ref="I39:J39"/>
    <mergeCell ref="I41:J41"/>
    <mergeCell ref="J3:L3"/>
    <mergeCell ref="J2:L2"/>
    <mergeCell ref="A3:G3"/>
    <mergeCell ref="A2:G2"/>
  </mergeCells>
  <phoneticPr fontId="8" type="noConversion"/>
  <printOptions horizontalCentered="1"/>
  <pageMargins left="0.5" right="0.5" top="0.5" bottom="0.5" header="0" footer="0.25"/>
  <pageSetup firstPageNumber="8" fitToHeight="0" pageOrder="overThenDown" orientation="landscape" useFirstPageNumber="1" r:id="rId3"/>
  <headerFooter>
    <oddFooter>&amp;CPage &amp;P OF 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b8066f-9be4-4470-943d-2344eaaa08dd" xsi:nil="true"/>
    <lcf76f155ced4ddcb4097134ff3c332f xmlns="e5a37614-adea-484c-94a6-1d3c8f28b5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9CA4B4AE72C40962DF105AEC01F3F" ma:contentTypeVersion="17" ma:contentTypeDescription="Create a new document." ma:contentTypeScope="" ma:versionID="b06f043ef619b46a088f0b839d4eab0f">
  <xsd:schema xmlns:xsd="http://www.w3.org/2001/XMLSchema" xmlns:xs="http://www.w3.org/2001/XMLSchema" xmlns:p="http://schemas.microsoft.com/office/2006/metadata/properties" xmlns:ns2="e5a37614-adea-484c-94a6-1d3c8f28b59b" xmlns:ns3="ebb8066f-9be4-4470-943d-2344eaaa08dd" targetNamespace="http://schemas.microsoft.com/office/2006/metadata/properties" ma:root="true" ma:fieldsID="02b1b8dc51ec2b3076bb6edf9d3e3f08" ns2:_="" ns3:_="">
    <xsd:import namespace="e5a37614-adea-484c-94a6-1d3c8f28b59b"/>
    <xsd:import namespace="ebb8066f-9be4-4470-943d-2344eaaa0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37614-adea-484c-94a6-1d3c8f28b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ba0a8c-2af6-4fb0-bdf4-68b57c8f57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066f-9be4-4470-943d-2344eaaa0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44677-53c5-4349-9645-11066acb3338}" ma:internalName="TaxCatchAll" ma:showField="CatchAllData" ma:web="ebb8066f-9be4-4470-943d-2344eaaa0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0B083-D027-44BA-AD98-CA375E8FD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68A19-BB92-4823-B468-22D0DB526C3E}">
  <ds:schemaRefs>
    <ds:schemaRef ds:uri="ebb8066f-9be4-4470-943d-2344eaaa08dd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e5a37614-adea-484c-94a6-1d3c8f28b59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F56755-E502-4C2B-9F5A-F7863772A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37614-adea-484c-94a6-1d3c8f28b59b"/>
    <ds:schemaRef ds:uri="ebb8066f-9be4-4470-943d-2344eaaa0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IV</vt:lpstr>
      <vt:lpstr>'SECTION IV'!Print_Titles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JamesJ</dc:creator>
  <cp:keywords/>
  <dc:description/>
  <cp:lastModifiedBy>James JJ Johnson</cp:lastModifiedBy>
  <cp:revision/>
  <cp:lastPrinted>2024-02-15T23:29:38Z</cp:lastPrinted>
  <dcterms:created xsi:type="dcterms:W3CDTF">2009-12-02T18:55:02Z</dcterms:created>
  <dcterms:modified xsi:type="dcterms:W3CDTF">2024-02-15T23:36:57Z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0x010100E7E9CA4B4AE72C40962DF105AEC01F3F</vt:lpwstr>
  </property>
  <property fmtid="{D5CDD505-2E9C-101B-9397-08002B2CF9AE}" pid="3" name="MediaServiceImageTags">
    <vt:lpwstr/>
  </property>
</Properties>
</file>